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. ACCUEIL\NETTOYAGE\Marché Public de Nettoyage\Marché Public 2026-2029\Procédure de marché\DCE Dossier de Consultation des Entreprises\CCTP\"/>
    </mc:Choice>
  </mc:AlternateContent>
  <xr:revisionPtr revIDLastSave="0" documentId="13_ncr:1_{7F22B891-D95F-4A93-9764-6D9F500D590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DPGF prest. régulières" sheetId="1" r:id="rId1"/>
  </sheets>
  <definedNames>
    <definedName name="_xlnm._FilterDatabase" localSheetId="0" hidden="1">'DPGF prest. régulières'!$A$5:$D$242</definedName>
    <definedName name="_xlnm.Print_Titles" localSheetId="0">'DPGF prest. régulières'!$1:$3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6" i="1" l="1"/>
  <c r="C45" i="1" l="1"/>
  <c r="C12" i="1"/>
  <c r="C9" i="1"/>
  <c r="C6" i="1"/>
  <c r="D160" i="1"/>
  <c r="D150" i="1"/>
  <c r="C49" i="1"/>
  <c r="D90" i="1" l="1"/>
  <c r="D98" i="1"/>
  <c r="D138" i="1"/>
  <c r="D231" i="1"/>
  <c r="D222" i="1"/>
  <c r="D203" i="1"/>
  <c r="D194" i="1"/>
  <c r="D171" i="1"/>
  <c r="D179" i="1"/>
  <c r="D182" i="1"/>
  <c r="D189" i="1"/>
  <c r="D120" i="1"/>
  <c r="D81" i="1"/>
  <c r="D72" i="1"/>
  <c r="D63" i="1"/>
  <c r="D54" i="1"/>
  <c r="D51" i="1"/>
  <c r="D33" i="1"/>
  <c r="D23" i="1"/>
  <c r="D14" i="1"/>
  <c r="C204" i="1"/>
  <c r="C211" i="1"/>
  <c r="C209" i="1"/>
  <c r="C229" i="1"/>
  <c r="C226" i="1"/>
  <c r="C223" i="1"/>
  <c r="C192" i="1"/>
  <c r="C190" i="1"/>
  <c r="C201" i="1"/>
  <c r="C198" i="1"/>
  <c r="C195" i="1"/>
  <c r="C187" i="1"/>
  <c r="C183" i="1"/>
  <c r="C180" i="1"/>
  <c r="C174" i="1"/>
  <c r="C172" i="1"/>
  <c r="C169" i="1"/>
  <c r="C167" i="1"/>
  <c r="C164" i="1"/>
  <c r="C161" i="1"/>
  <c r="C158" i="1"/>
  <c r="C156" i="1"/>
  <c r="C154" i="1"/>
  <c r="C151" i="1"/>
  <c r="C79" i="1"/>
  <c r="C76" i="1"/>
  <c r="C73" i="1"/>
  <c r="C69" i="1"/>
  <c r="C67" i="1"/>
  <c r="C64" i="1"/>
  <c r="C61" i="1"/>
  <c r="C58" i="1"/>
  <c r="C55" i="1"/>
  <c r="C42" i="1"/>
  <c r="C40" i="1"/>
  <c r="C47" i="1"/>
  <c r="C52" i="1"/>
  <c r="C37" i="1"/>
  <c r="C34" i="1"/>
  <c r="C30" i="1"/>
  <c r="C27" i="1"/>
  <c r="C24" i="1"/>
  <c r="C21" i="1"/>
  <c r="C18" i="1"/>
  <c r="C15" i="1"/>
  <c r="D44" i="1" l="1"/>
  <c r="D5" i="1"/>
  <c r="D243" i="1" l="1"/>
</calcChain>
</file>

<file path=xl/sharedStrings.xml><?xml version="1.0" encoding="utf-8"?>
<sst xmlns="http://schemas.openxmlformats.org/spreadsheetml/2006/main" count="242" uniqueCount="52">
  <si>
    <t>A</t>
  </si>
  <si>
    <t>B</t>
  </si>
  <si>
    <t>C</t>
  </si>
  <si>
    <t>D</t>
  </si>
  <si>
    <t>Ext A</t>
  </si>
  <si>
    <t>Ext B</t>
  </si>
  <si>
    <t>Ext NB</t>
  </si>
  <si>
    <t>Ext Z</t>
  </si>
  <si>
    <t>Ext NA</t>
  </si>
  <si>
    <t>F</t>
  </si>
  <si>
    <t>Parking A</t>
  </si>
  <si>
    <t>Parking NB</t>
  </si>
  <si>
    <t>Ext RB</t>
  </si>
  <si>
    <t>Ext RD</t>
  </si>
  <si>
    <t>Ext Y</t>
  </si>
  <si>
    <t>Répartition des surfaces par bâtiments, catégories de local et catégories de sol</t>
  </si>
  <si>
    <t>A - Palais</t>
  </si>
  <si>
    <t>B - Bâtiment de jonction</t>
  </si>
  <si>
    <t>C - Petit Luxembourg Est</t>
  </si>
  <si>
    <t>CA - 4 C. Delavigne</t>
  </si>
  <si>
    <t>CD - 6 C. Delavigne</t>
  </si>
  <si>
    <t>D - Présidence</t>
  </si>
  <si>
    <t>GA - 6 Garancière</t>
  </si>
  <si>
    <t>GB - 8 Garancière</t>
  </si>
  <si>
    <t>GS - 9/11/13 Servandoni</t>
  </si>
  <si>
    <t>RB - 36 Vaugirard</t>
  </si>
  <si>
    <t>RD - 46 Vaugirard</t>
  </si>
  <si>
    <t>UA - Pavillon Serres Jardin</t>
  </si>
  <si>
    <t>UD - Sanitaires Observatoire</t>
  </si>
  <si>
    <t>UJ - Poste Garde Jardin</t>
  </si>
  <si>
    <t>UL - Sanitaires de la Roseraie</t>
  </si>
  <si>
    <t>UN - Pavillon Guynemer</t>
  </si>
  <si>
    <t>UR - Pavillon Raynal</t>
  </si>
  <si>
    <t>UV - Pavillon Davioud</t>
  </si>
  <si>
    <t>Z - 13 Garancière</t>
  </si>
  <si>
    <t>dont moquette</t>
  </si>
  <si>
    <t>dont sol dur</t>
  </si>
  <si>
    <t>Bâtiments</t>
  </si>
  <si>
    <t>Sommes de Surfaces</t>
  </si>
  <si>
    <t>Extérieurs et Parking (Catégorie E - sol dur)</t>
  </si>
  <si>
    <t>TOTAL GÉNÉRAL</t>
  </si>
  <si>
    <t>RA - 26 Vaugirard</t>
  </si>
  <si>
    <t xml:space="preserve">dont moquette </t>
  </si>
  <si>
    <t>UC - Champignon des Gardes Nord</t>
  </si>
  <si>
    <t>J - 20 rue de Tournon</t>
  </si>
  <si>
    <t>Ext RA</t>
  </si>
  <si>
    <t>Y - Orangerie</t>
  </si>
  <si>
    <t>P - Cour 36 Vaugirard</t>
  </si>
  <si>
    <t>O - 36 Vaugirard Brique</t>
  </si>
  <si>
    <t>NB - 77 Bonaparte</t>
  </si>
  <si>
    <t>NA - 75 Bonaparte</t>
  </si>
  <si>
    <t>I - 64 Bis St Michel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</si>
</sst>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0"/>
      <color rgb="FF0070C0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66FF6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textRotation="90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3" fontId="7" fillId="3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vertical="center"/>
    </xf>
    <xf numFmtId="0" fontId="5" fillId="4" borderId="0" xfId="0" applyFont="1" applyFill="1" applyBorder="1" applyAlignment="1">
      <alignment vertical="center"/>
    </xf>
    <xf numFmtId="3" fontId="5" fillId="4" borderId="0" xfId="0" applyNumberFormat="1" applyFont="1" applyFill="1" applyBorder="1" applyAlignment="1">
      <alignment horizontal="right" vertical="center"/>
    </xf>
    <xf numFmtId="1" fontId="5" fillId="4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5" fillId="5" borderId="0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horizontal="right" vertical="center"/>
    </xf>
    <xf numFmtId="164" fontId="5" fillId="5" borderId="0" xfId="0" applyNumberFormat="1" applyFont="1" applyFill="1" applyBorder="1" applyAlignment="1">
      <alignment vertical="center"/>
    </xf>
    <xf numFmtId="1" fontId="5" fillId="5" borderId="0" xfId="0" applyNumberFormat="1" applyFont="1" applyFill="1" applyBorder="1" applyAlignment="1">
      <alignment vertical="center"/>
    </xf>
    <xf numFmtId="3" fontId="5" fillId="5" borderId="0" xfId="0" applyNumberFormat="1" applyFont="1" applyFill="1" applyBorder="1" applyAlignment="1">
      <alignment horizontal="right" vertical="center"/>
    </xf>
    <xf numFmtId="0" fontId="4" fillId="5" borderId="0" xfId="0" applyFont="1" applyFill="1" applyBorder="1" applyAlignment="1">
      <alignment horizontal="right" vertical="center"/>
    </xf>
    <xf numFmtId="0" fontId="2" fillId="5" borderId="0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3" fontId="2" fillId="5" borderId="0" xfId="0" applyNumberFormat="1" applyFont="1" applyFill="1" applyBorder="1" applyAlignment="1">
      <alignment horizontal="right" vertical="center"/>
    </xf>
    <xf numFmtId="3" fontId="4" fillId="5" borderId="0" xfId="0" applyNumberFormat="1" applyFont="1" applyFill="1" applyBorder="1" applyAlignment="1">
      <alignment vertical="center"/>
    </xf>
    <xf numFmtId="0" fontId="5" fillId="5" borderId="0" xfId="0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1" fontId="4" fillId="5" borderId="0" xfId="0" applyNumberFormat="1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1" fontId="3" fillId="0" borderId="0" xfId="0" applyNumberFormat="1" applyFont="1" applyAlignment="1">
      <alignment vertical="center"/>
    </xf>
    <xf numFmtId="165" fontId="7" fillId="3" borderId="0" xfId="1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horizontal="right" vertical="center"/>
    </xf>
    <xf numFmtId="3" fontId="10" fillId="0" borderId="0" xfId="0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3"/>
  <sheetViews>
    <sheetView showGridLines="0" tabSelected="1" zoomScale="130" zoomScaleNormal="130" zoomScaleSheetLayoutView="100" zoomScalePageLayoutView="85" workbookViewId="0">
      <selection activeCell="H89" sqref="H89"/>
    </sheetView>
  </sheetViews>
  <sheetFormatPr baseColWidth="10" defaultRowHeight="12.75" x14ac:dyDescent="0.25"/>
  <cols>
    <col min="1" max="1" width="25.85546875" style="1" customWidth="1"/>
    <col min="2" max="2" width="6.42578125" style="1" customWidth="1"/>
    <col min="3" max="3" width="16" style="2" customWidth="1"/>
    <col min="4" max="4" width="10.7109375" style="1" customWidth="1"/>
    <col min="5" max="16384" width="11.42578125" style="1"/>
  </cols>
  <sheetData>
    <row r="1" spans="1:6" ht="15" x14ac:dyDescent="0.25">
      <c r="A1" s="47" t="s">
        <v>15</v>
      </c>
      <c r="B1" s="47"/>
      <c r="C1" s="47"/>
      <c r="D1" s="47"/>
      <c r="E1" s="47"/>
      <c r="F1" s="47"/>
    </row>
    <row r="3" spans="1:6" s="4" customFormat="1" x14ac:dyDescent="0.25">
      <c r="A3" s="3" t="s">
        <v>37</v>
      </c>
      <c r="B3" s="3"/>
      <c r="C3" s="46" t="s">
        <v>38</v>
      </c>
      <c r="D3" s="46"/>
    </row>
    <row r="4" spans="1:6" s="4" customFormat="1" x14ac:dyDescent="0.25">
      <c r="A4" s="5"/>
      <c r="B4" s="5"/>
      <c r="C4" s="6"/>
      <c r="D4" s="5"/>
    </row>
    <row r="5" spans="1:6" s="7" customFormat="1" ht="15" x14ac:dyDescent="0.25">
      <c r="A5" s="22" t="s">
        <v>16</v>
      </c>
      <c r="B5" s="25"/>
      <c r="C5" s="25"/>
      <c r="D5" s="26">
        <f>SUM(C6:C13)</f>
        <v>9810.5899999999983</v>
      </c>
    </row>
    <row r="6" spans="1:6" s="7" customFormat="1" x14ac:dyDescent="0.25">
      <c r="A6" s="8" t="s">
        <v>0</v>
      </c>
      <c r="C6" s="37">
        <f>SUM(D7:D8)</f>
        <v>4114.45</v>
      </c>
      <c r="D6" s="38"/>
    </row>
    <row r="7" spans="1:6" s="7" customFormat="1" x14ac:dyDescent="0.25">
      <c r="A7" s="8" t="s">
        <v>35</v>
      </c>
      <c r="C7" s="39"/>
      <c r="D7" s="40">
        <v>3009.37</v>
      </c>
    </row>
    <row r="8" spans="1:6" s="7" customFormat="1" x14ac:dyDescent="0.25">
      <c r="A8" s="8" t="s">
        <v>36</v>
      </c>
      <c r="C8" s="39"/>
      <c r="D8" s="40">
        <v>1105.08</v>
      </c>
    </row>
    <row r="9" spans="1:6" s="7" customFormat="1" x14ac:dyDescent="0.25">
      <c r="A9" s="8" t="s">
        <v>1</v>
      </c>
      <c r="C9" s="37">
        <f>SUM(D10:D11)</f>
        <v>4806.51</v>
      </c>
      <c r="D9" s="38"/>
    </row>
    <row r="10" spans="1:6" s="7" customFormat="1" x14ac:dyDescent="0.25">
      <c r="A10" s="8" t="s">
        <v>35</v>
      </c>
      <c r="C10" s="39"/>
      <c r="D10" s="40">
        <v>3799</v>
      </c>
    </row>
    <row r="11" spans="1:6" s="7" customFormat="1" x14ac:dyDescent="0.25">
      <c r="A11" s="8" t="s">
        <v>36</v>
      </c>
      <c r="C11" s="39"/>
      <c r="D11" s="40">
        <v>1007.51</v>
      </c>
    </row>
    <row r="12" spans="1:6" s="7" customFormat="1" x14ac:dyDescent="0.25">
      <c r="A12" s="8" t="s">
        <v>2</v>
      </c>
      <c r="C12" s="37">
        <f>SUM(D13:D13)</f>
        <v>889.63</v>
      </c>
      <c r="D12" s="38"/>
    </row>
    <row r="13" spans="1:6" s="7" customFormat="1" x14ac:dyDescent="0.25">
      <c r="A13" s="8" t="s">
        <v>36</v>
      </c>
      <c r="C13" s="39"/>
      <c r="D13" s="40">
        <v>889.63</v>
      </c>
    </row>
    <row r="14" spans="1:6" s="7" customFormat="1" ht="15" x14ac:dyDescent="0.25">
      <c r="A14" s="22" t="s">
        <v>17</v>
      </c>
      <c r="B14" s="22"/>
      <c r="C14" s="27"/>
      <c r="D14" s="27">
        <f>SUM(D15:D22)</f>
        <v>1236</v>
      </c>
    </row>
    <row r="15" spans="1:6" s="7" customFormat="1" x14ac:dyDescent="0.25">
      <c r="A15" s="8" t="s">
        <v>0</v>
      </c>
      <c r="C15" s="11">
        <f>SUM(D16:D17)</f>
        <v>393</v>
      </c>
      <c r="D15" s="8"/>
    </row>
    <row r="16" spans="1:6" s="7" customFormat="1" x14ac:dyDescent="0.25">
      <c r="A16" s="8" t="s">
        <v>35</v>
      </c>
      <c r="C16" s="9"/>
      <c r="D16" s="8">
        <v>158</v>
      </c>
    </row>
    <row r="17" spans="1:4" s="7" customFormat="1" x14ac:dyDescent="0.25">
      <c r="A17" s="8" t="s">
        <v>36</v>
      </c>
      <c r="C17" s="9"/>
      <c r="D17" s="8">
        <v>235</v>
      </c>
    </row>
    <row r="18" spans="1:4" s="7" customFormat="1" x14ac:dyDescent="0.25">
      <c r="A18" s="8" t="s">
        <v>1</v>
      </c>
      <c r="C18" s="11">
        <f>SUM(D19:D20)</f>
        <v>701</v>
      </c>
      <c r="D18" s="8"/>
    </row>
    <row r="19" spans="1:4" s="7" customFormat="1" x14ac:dyDescent="0.25">
      <c r="A19" s="8" t="s">
        <v>35</v>
      </c>
      <c r="C19" s="9"/>
      <c r="D19" s="8">
        <v>368</v>
      </c>
    </row>
    <row r="20" spans="1:4" s="7" customFormat="1" x14ac:dyDescent="0.25">
      <c r="A20" s="8" t="s">
        <v>36</v>
      </c>
      <c r="C20" s="9"/>
      <c r="D20" s="8">
        <v>333</v>
      </c>
    </row>
    <row r="21" spans="1:4" s="7" customFormat="1" x14ac:dyDescent="0.25">
      <c r="A21" s="8" t="s">
        <v>2</v>
      </c>
      <c r="C21" s="11">
        <f>SUM(D22:D22)</f>
        <v>142</v>
      </c>
      <c r="D21" s="8"/>
    </row>
    <row r="22" spans="1:4" s="7" customFormat="1" x14ac:dyDescent="0.25">
      <c r="A22" s="8" t="s">
        <v>36</v>
      </c>
      <c r="C22" s="9"/>
      <c r="D22" s="8">
        <v>142</v>
      </c>
    </row>
    <row r="23" spans="1:4" s="7" customFormat="1" ht="15" x14ac:dyDescent="0.25">
      <c r="A23" s="22" t="s">
        <v>18</v>
      </c>
      <c r="B23" s="22"/>
      <c r="C23" s="27"/>
      <c r="D23" s="27">
        <f>SUM(D24:D32)</f>
        <v>591</v>
      </c>
    </row>
    <row r="24" spans="1:4" s="7" customFormat="1" x14ac:dyDescent="0.25">
      <c r="A24" s="8" t="s">
        <v>0</v>
      </c>
      <c r="C24" s="11">
        <f>SUM(D25:D26)</f>
        <v>172</v>
      </c>
      <c r="D24" s="8"/>
    </row>
    <row r="25" spans="1:4" s="7" customFormat="1" x14ac:dyDescent="0.25">
      <c r="A25" s="8" t="s">
        <v>35</v>
      </c>
      <c r="C25" s="9"/>
      <c r="D25" s="8">
        <v>125</v>
      </c>
    </row>
    <row r="26" spans="1:4" s="7" customFormat="1" x14ac:dyDescent="0.25">
      <c r="A26" s="8" t="s">
        <v>36</v>
      </c>
      <c r="C26" s="9"/>
      <c r="D26" s="8">
        <v>47</v>
      </c>
    </row>
    <row r="27" spans="1:4" s="7" customFormat="1" x14ac:dyDescent="0.25">
      <c r="A27" s="8" t="s">
        <v>1</v>
      </c>
      <c r="C27" s="11">
        <f>SUM(D28:D29)</f>
        <v>373</v>
      </c>
      <c r="D27" s="8"/>
    </row>
    <row r="28" spans="1:4" s="7" customFormat="1" x14ac:dyDescent="0.25">
      <c r="A28" s="8" t="s">
        <v>35</v>
      </c>
      <c r="C28" s="9"/>
      <c r="D28" s="8">
        <v>291</v>
      </c>
    </row>
    <row r="29" spans="1:4" s="7" customFormat="1" x14ac:dyDescent="0.25">
      <c r="A29" s="8" t="s">
        <v>36</v>
      </c>
      <c r="C29" s="9"/>
      <c r="D29" s="8">
        <v>82</v>
      </c>
    </row>
    <row r="30" spans="1:4" s="7" customFormat="1" x14ac:dyDescent="0.25">
      <c r="A30" s="8" t="s">
        <v>2</v>
      </c>
      <c r="C30" s="11">
        <f>SUM(D31:D32)</f>
        <v>46</v>
      </c>
      <c r="D30" s="8"/>
    </row>
    <row r="31" spans="1:4" s="7" customFormat="1" x14ac:dyDescent="0.25">
      <c r="A31" s="8" t="s">
        <v>35</v>
      </c>
      <c r="C31" s="9"/>
      <c r="D31" s="8">
        <v>8</v>
      </c>
    </row>
    <row r="32" spans="1:4" s="7" customFormat="1" x14ac:dyDescent="0.25">
      <c r="A32" s="8" t="s">
        <v>36</v>
      </c>
      <c r="C32" s="9"/>
      <c r="D32" s="8">
        <v>38</v>
      </c>
    </row>
    <row r="33" spans="1:4" s="7" customFormat="1" ht="15" x14ac:dyDescent="0.25">
      <c r="A33" s="22" t="s">
        <v>19</v>
      </c>
      <c r="B33" s="22"/>
      <c r="C33" s="27"/>
      <c r="D33" s="27">
        <f>SUM(D34:D43)</f>
        <v>1201</v>
      </c>
    </row>
    <row r="34" spans="1:4" s="7" customFormat="1" x14ac:dyDescent="0.25">
      <c r="A34" s="8" t="s">
        <v>0</v>
      </c>
      <c r="C34" s="11">
        <f>SUM(D35:D36)</f>
        <v>532</v>
      </c>
      <c r="D34" s="8"/>
    </row>
    <row r="35" spans="1:4" s="7" customFormat="1" x14ac:dyDescent="0.25">
      <c r="A35" s="8" t="s">
        <v>35</v>
      </c>
      <c r="C35" s="9"/>
      <c r="D35" s="8">
        <v>233</v>
      </c>
    </row>
    <row r="36" spans="1:4" s="7" customFormat="1" x14ac:dyDescent="0.25">
      <c r="A36" s="8" t="s">
        <v>36</v>
      </c>
      <c r="C36" s="9"/>
      <c r="D36" s="8">
        <v>299</v>
      </c>
    </row>
    <row r="37" spans="1:4" s="7" customFormat="1" x14ac:dyDescent="0.25">
      <c r="A37" s="8" t="s">
        <v>1</v>
      </c>
      <c r="C37" s="11">
        <f>SUM(D38:D39)</f>
        <v>538</v>
      </c>
      <c r="D37" s="8"/>
    </row>
    <row r="38" spans="1:4" s="7" customFormat="1" x14ac:dyDescent="0.25">
      <c r="A38" s="8" t="s">
        <v>35</v>
      </c>
      <c r="C38" s="9"/>
      <c r="D38" s="8">
        <v>489</v>
      </c>
    </row>
    <row r="39" spans="1:4" s="7" customFormat="1" x14ac:dyDescent="0.25">
      <c r="A39" s="8" t="s">
        <v>36</v>
      </c>
      <c r="C39" s="9"/>
      <c r="D39" s="8">
        <v>49</v>
      </c>
    </row>
    <row r="40" spans="1:4" s="7" customFormat="1" x14ac:dyDescent="0.25">
      <c r="A40" s="8" t="s">
        <v>2</v>
      </c>
      <c r="C40" s="11">
        <f>SUM(D41:D41)</f>
        <v>124</v>
      </c>
      <c r="D40" s="8"/>
    </row>
    <row r="41" spans="1:4" s="7" customFormat="1" x14ac:dyDescent="0.25">
      <c r="A41" s="8" t="s">
        <v>36</v>
      </c>
      <c r="C41" s="9"/>
      <c r="D41" s="8">
        <v>124</v>
      </c>
    </row>
    <row r="42" spans="1:4" s="7" customFormat="1" x14ac:dyDescent="0.25">
      <c r="A42" s="8" t="s">
        <v>3</v>
      </c>
      <c r="C42" s="11">
        <f>SUM(D43:D43)</f>
        <v>7</v>
      </c>
      <c r="D42" s="8"/>
    </row>
    <row r="43" spans="1:4" s="7" customFormat="1" x14ac:dyDescent="0.25">
      <c r="A43" s="8" t="s">
        <v>36</v>
      </c>
      <c r="C43" s="9"/>
      <c r="D43" s="8">
        <v>7</v>
      </c>
    </row>
    <row r="44" spans="1:4" s="12" customFormat="1" ht="15" x14ac:dyDescent="0.25">
      <c r="A44" s="22" t="s">
        <v>20</v>
      </c>
      <c r="B44" s="22"/>
      <c r="C44" s="27"/>
      <c r="D44" s="27">
        <f>SUM(C45:C50)</f>
        <v>691</v>
      </c>
    </row>
    <row r="45" spans="1:4" s="7" customFormat="1" x14ac:dyDescent="0.25">
      <c r="A45" s="8" t="s">
        <v>0</v>
      </c>
      <c r="C45" s="11">
        <f>SUM(D46)</f>
        <v>164</v>
      </c>
      <c r="D45" s="8"/>
    </row>
    <row r="46" spans="1:4" s="7" customFormat="1" x14ac:dyDescent="0.25">
      <c r="A46" s="8" t="s">
        <v>35</v>
      </c>
      <c r="C46" s="9"/>
      <c r="D46" s="8">
        <v>164</v>
      </c>
    </row>
    <row r="47" spans="1:4" s="7" customFormat="1" x14ac:dyDescent="0.25">
      <c r="A47" s="8" t="s">
        <v>1</v>
      </c>
      <c r="C47" s="11">
        <f>SUM(D48:D48)</f>
        <v>506</v>
      </c>
      <c r="D47" s="8"/>
    </row>
    <row r="48" spans="1:4" s="7" customFormat="1" x14ac:dyDescent="0.25">
      <c r="A48" s="8" t="s">
        <v>35</v>
      </c>
      <c r="C48" s="9"/>
      <c r="D48" s="8">
        <v>506</v>
      </c>
    </row>
    <row r="49" spans="1:4" s="7" customFormat="1" x14ac:dyDescent="0.25">
      <c r="A49" s="8" t="s">
        <v>2</v>
      </c>
      <c r="C49" s="11">
        <f>SUM(D50:D50)</f>
        <v>21</v>
      </c>
      <c r="D49" s="8"/>
    </row>
    <row r="50" spans="1:4" s="7" customFormat="1" x14ac:dyDescent="0.25">
      <c r="A50" s="8" t="s">
        <v>36</v>
      </c>
      <c r="C50" s="9"/>
      <c r="D50" s="8">
        <v>21</v>
      </c>
    </row>
    <row r="51" spans="1:4" s="12" customFormat="1" ht="15" x14ac:dyDescent="0.25">
      <c r="A51" s="22" t="s">
        <v>21</v>
      </c>
      <c r="B51" s="22"/>
      <c r="C51" s="27"/>
      <c r="D51" s="27">
        <f>SUM(D52:D53)</f>
        <v>4</v>
      </c>
    </row>
    <row r="52" spans="1:4" s="7" customFormat="1" x14ac:dyDescent="0.25">
      <c r="A52" s="8" t="s">
        <v>3</v>
      </c>
      <c r="C52" s="11">
        <f>SUM(D53:D53)</f>
        <v>4</v>
      </c>
      <c r="D52" s="8"/>
    </row>
    <row r="53" spans="1:4" s="7" customFormat="1" x14ac:dyDescent="0.25">
      <c r="A53" s="8" t="s">
        <v>36</v>
      </c>
      <c r="C53" s="9"/>
      <c r="D53" s="8">
        <v>4</v>
      </c>
    </row>
    <row r="54" spans="1:4" s="12" customFormat="1" ht="15" x14ac:dyDescent="0.25">
      <c r="A54" s="22" t="s">
        <v>22</v>
      </c>
      <c r="B54" s="22"/>
      <c r="C54" s="27"/>
      <c r="D54" s="27">
        <f>SUM(D55:D62)</f>
        <v>736</v>
      </c>
    </row>
    <row r="55" spans="1:4" s="7" customFormat="1" x14ac:dyDescent="0.25">
      <c r="A55" s="8" t="s">
        <v>0</v>
      </c>
      <c r="C55" s="11">
        <f>SUM(D56:D57)</f>
        <v>275</v>
      </c>
      <c r="D55" s="8"/>
    </row>
    <row r="56" spans="1:4" s="7" customFormat="1" x14ac:dyDescent="0.25">
      <c r="A56" s="8" t="s">
        <v>35</v>
      </c>
      <c r="C56" s="9"/>
      <c r="D56" s="8">
        <v>228</v>
      </c>
    </row>
    <row r="57" spans="1:4" s="7" customFormat="1" x14ac:dyDescent="0.25">
      <c r="A57" s="8" t="s">
        <v>36</v>
      </c>
      <c r="C57" s="9"/>
      <c r="D57" s="8">
        <v>47</v>
      </c>
    </row>
    <row r="58" spans="1:4" s="7" customFormat="1" x14ac:dyDescent="0.25">
      <c r="A58" s="8" t="s">
        <v>1</v>
      </c>
      <c r="C58" s="11">
        <f>SUM(D59:D60)</f>
        <v>412</v>
      </c>
      <c r="D58" s="8"/>
    </row>
    <row r="59" spans="1:4" s="7" customFormat="1" x14ac:dyDescent="0.25">
      <c r="A59" s="8" t="s">
        <v>35</v>
      </c>
      <c r="C59" s="9"/>
      <c r="D59" s="8">
        <v>392</v>
      </c>
    </row>
    <row r="60" spans="1:4" s="7" customFormat="1" x14ac:dyDescent="0.25">
      <c r="A60" s="8" t="s">
        <v>36</v>
      </c>
      <c r="C60" s="9"/>
      <c r="D60" s="8">
        <v>20</v>
      </c>
    </row>
    <row r="61" spans="1:4" s="7" customFormat="1" x14ac:dyDescent="0.25">
      <c r="A61" s="8" t="s">
        <v>2</v>
      </c>
      <c r="C61" s="11">
        <f>SUM(D62:D62)</f>
        <v>49</v>
      </c>
      <c r="D61" s="8"/>
    </row>
    <row r="62" spans="1:4" s="7" customFormat="1" x14ac:dyDescent="0.25">
      <c r="A62" s="8" t="s">
        <v>36</v>
      </c>
      <c r="C62" s="9"/>
      <c r="D62" s="8">
        <v>49</v>
      </c>
    </row>
    <row r="63" spans="1:4" s="12" customFormat="1" ht="15" x14ac:dyDescent="0.25">
      <c r="A63" s="22" t="s">
        <v>23</v>
      </c>
      <c r="B63" s="22"/>
      <c r="C63" s="27"/>
      <c r="D63" s="27">
        <f>SUM(D64:D71)</f>
        <v>1336</v>
      </c>
    </row>
    <row r="64" spans="1:4" s="7" customFormat="1" x14ac:dyDescent="0.25">
      <c r="A64" s="8" t="s">
        <v>0</v>
      </c>
      <c r="C64" s="11">
        <f>SUM(D65:D66)</f>
        <v>552</v>
      </c>
      <c r="D64" s="8"/>
    </row>
    <row r="65" spans="1:4" s="7" customFormat="1" x14ac:dyDescent="0.25">
      <c r="A65" s="8" t="s">
        <v>35</v>
      </c>
      <c r="C65" s="9"/>
      <c r="D65" s="8">
        <v>435</v>
      </c>
    </row>
    <row r="66" spans="1:4" s="7" customFormat="1" x14ac:dyDescent="0.25">
      <c r="A66" s="8" t="s">
        <v>36</v>
      </c>
      <c r="C66" s="9"/>
      <c r="D66" s="8">
        <v>117</v>
      </c>
    </row>
    <row r="67" spans="1:4" s="7" customFormat="1" x14ac:dyDescent="0.25">
      <c r="A67" s="8" t="s">
        <v>1</v>
      </c>
      <c r="C67" s="11">
        <f>SUM(D68:D68)</f>
        <v>688</v>
      </c>
      <c r="D67" s="8"/>
    </row>
    <row r="68" spans="1:4" s="7" customFormat="1" x14ac:dyDescent="0.25">
      <c r="A68" s="8" t="s">
        <v>35</v>
      </c>
      <c r="C68" s="9"/>
      <c r="D68" s="8">
        <v>688</v>
      </c>
    </row>
    <row r="69" spans="1:4" s="7" customFormat="1" x14ac:dyDescent="0.25">
      <c r="A69" s="8" t="s">
        <v>2</v>
      </c>
      <c r="C69" s="11">
        <f>SUM(D70:D71)</f>
        <v>96</v>
      </c>
      <c r="D69" s="8"/>
    </row>
    <row r="70" spans="1:4" s="7" customFormat="1" x14ac:dyDescent="0.25">
      <c r="A70" s="8" t="s">
        <v>35</v>
      </c>
      <c r="C70" s="9"/>
      <c r="D70" s="8">
        <v>16</v>
      </c>
    </row>
    <row r="71" spans="1:4" s="7" customFormat="1" x14ac:dyDescent="0.25">
      <c r="A71" s="8" t="s">
        <v>36</v>
      </c>
      <c r="C71" s="9"/>
      <c r="D71" s="8">
        <v>80</v>
      </c>
    </row>
    <row r="72" spans="1:4" s="7" customFormat="1" ht="15" x14ac:dyDescent="0.25">
      <c r="A72" s="22" t="s">
        <v>24</v>
      </c>
      <c r="B72" s="22"/>
      <c r="C72" s="27"/>
      <c r="D72" s="27">
        <f>SUM(D73:D80)</f>
        <v>700</v>
      </c>
    </row>
    <row r="73" spans="1:4" s="7" customFormat="1" x14ac:dyDescent="0.25">
      <c r="A73" s="8" t="s">
        <v>0</v>
      </c>
      <c r="C73" s="11">
        <f>SUM(D74:D75)</f>
        <v>308</v>
      </c>
      <c r="D73" s="8"/>
    </row>
    <row r="74" spans="1:4" s="7" customFormat="1" x14ac:dyDescent="0.25">
      <c r="A74" s="8" t="s">
        <v>35</v>
      </c>
      <c r="C74" s="9"/>
      <c r="D74" s="8">
        <v>241</v>
      </c>
    </row>
    <row r="75" spans="1:4" s="7" customFormat="1" x14ac:dyDescent="0.25">
      <c r="A75" s="8" t="s">
        <v>36</v>
      </c>
      <c r="C75" s="9"/>
      <c r="D75" s="8">
        <v>67</v>
      </c>
    </row>
    <row r="76" spans="1:4" s="7" customFormat="1" x14ac:dyDescent="0.25">
      <c r="A76" s="8" t="s">
        <v>1</v>
      </c>
      <c r="C76" s="11">
        <f>SUM(D77:D78)</f>
        <v>378</v>
      </c>
      <c r="D76" s="8"/>
    </row>
    <row r="77" spans="1:4" s="7" customFormat="1" x14ac:dyDescent="0.25">
      <c r="A77" s="8" t="s">
        <v>35</v>
      </c>
      <c r="C77" s="9"/>
      <c r="D77" s="8">
        <v>327</v>
      </c>
    </row>
    <row r="78" spans="1:4" s="7" customFormat="1" x14ac:dyDescent="0.25">
      <c r="A78" s="8" t="s">
        <v>36</v>
      </c>
      <c r="C78" s="9"/>
      <c r="D78" s="8">
        <v>51</v>
      </c>
    </row>
    <row r="79" spans="1:4" s="7" customFormat="1" x14ac:dyDescent="0.25">
      <c r="A79" s="8" t="s">
        <v>2</v>
      </c>
      <c r="C79" s="11">
        <f>SUM(D80:D80)</f>
        <v>14</v>
      </c>
      <c r="D79" s="8"/>
    </row>
    <row r="80" spans="1:4" s="7" customFormat="1" x14ac:dyDescent="0.25">
      <c r="A80" s="8" t="s">
        <v>36</v>
      </c>
      <c r="C80" s="9"/>
      <c r="D80" s="8">
        <v>14</v>
      </c>
    </row>
    <row r="81" spans="1:4" s="7" customFormat="1" ht="15" x14ac:dyDescent="0.25">
      <c r="A81" s="22" t="s">
        <v>51</v>
      </c>
      <c r="B81" s="22"/>
      <c r="C81" s="27"/>
      <c r="D81" s="27">
        <f>SUM(D82:D89)</f>
        <v>787</v>
      </c>
    </row>
    <row r="82" spans="1:4" s="7" customFormat="1" x14ac:dyDescent="0.25">
      <c r="A82" s="8" t="s">
        <v>0</v>
      </c>
      <c r="C82" s="11">
        <v>225</v>
      </c>
      <c r="D82" s="8"/>
    </row>
    <row r="83" spans="1:4" s="7" customFormat="1" x14ac:dyDescent="0.25">
      <c r="A83" s="8" t="s">
        <v>35</v>
      </c>
      <c r="C83" s="9"/>
      <c r="D83" s="8">
        <v>59</v>
      </c>
    </row>
    <row r="84" spans="1:4" s="7" customFormat="1" x14ac:dyDescent="0.25">
      <c r="A84" s="8" t="s">
        <v>36</v>
      </c>
      <c r="C84" s="9"/>
      <c r="D84" s="8">
        <v>166</v>
      </c>
    </row>
    <row r="85" spans="1:4" s="7" customFormat="1" x14ac:dyDescent="0.25">
      <c r="A85" s="8" t="s">
        <v>1</v>
      </c>
      <c r="C85" s="11">
        <v>487</v>
      </c>
      <c r="D85" s="8"/>
    </row>
    <row r="86" spans="1:4" s="7" customFormat="1" x14ac:dyDescent="0.25">
      <c r="A86" s="8" t="s">
        <v>35</v>
      </c>
      <c r="C86" s="9"/>
      <c r="D86" s="8">
        <v>218</v>
      </c>
    </row>
    <row r="87" spans="1:4" s="7" customFormat="1" x14ac:dyDescent="0.25">
      <c r="A87" s="8" t="s">
        <v>36</v>
      </c>
      <c r="C87" s="9"/>
      <c r="D87" s="8">
        <v>269</v>
      </c>
    </row>
    <row r="88" spans="1:4" s="7" customFormat="1" x14ac:dyDescent="0.25">
      <c r="A88" s="8" t="s">
        <v>2</v>
      </c>
      <c r="C88" s="11">
        <v>75</v>
      </c>
      <c r="D88" s="8"/>
    </row>
    <row r="89" spans="1:4" s="7" customFormat="1" x14ac:dyDescent="0.25">
      <c r="A89" s="8" t="s">
        <v>36</v>
      </c>
      <c r="C89" s="9"/>
      <c r="D89" s="8">
        <v>75</v>
      </c>
    </row>
    <row r="90" spans="1:4" s="7" customFormat="1" ht="15" x14ac:dyDescent="0.25">
      <c r="A90" s="22" t="s">
        <v>44</v>
      </c>
      <c r="B90" s="23"/>
      <c r="C90" s="24"/>
      <c r="D90" s="35">
        <f>SUM(C91:C94:C96)</f>
        <v>998.12000000000012</v>
      </c>
    </row>
    <row r="91" spans="1:4" s="7" customFormat="1" x14ac:dyDescent="0.25">
      <c r="A91" s="8" t="s">
        <v>0</v>
      </c>
      <c r="C91" s="36">
        <v>291.41000000000003</v>
      </c>
      <c r="D91" s="10"/>
    </row>
    <row r="92" spans="1:4" s="7" customFormat="1" x14ac:dyDescent="0.25">
      <c r="A92" s="8" t="s">
        <v>42</v>
      </c>
      <c r="C92" s="36"/>
      <c r="D92" s="10">
        <v>208.88000000000002</v>
      </c>
    </row>
    <row r="93" spans="1:4" s="7" customFormat="1" x14ac:dyDescent="0.25">
      <c r="A93" s="8" t="s">
        <v>36</v>
      </c>
      <c r="C93" s="36"/>
      <c r="D93" s="10">
        <v>82.53</v>
      </c>
    </row>
    <row r="94" spans="1:4" s="7" customFormat="1" x14ac:dyDescent="0.25">
      <c r="A94" s="8" t="s">
        <v>1</v>
      </c>
      <c r="C94" s="36">
        <v>645</v>
      </c>
      <c r="D94" s="10"/>
    </row>
    <row r="95" spans="1:4" s="7" customFormat="1" x14ac:dyDescent="0.25">
      <c r="A95" s="8" t="s">
        <v>35</v>
      </c>
      <c r="C95" s="36"/>
      <c r="D95" s="10">
        <v>645</v>
      </c>
    </row>
    <row r="96" spans="1:4" s="7" customFormat="1" x14ac:dyDescent="0.25">
      <c r="A96" s="8" t="s">
        <v>2</v>
      </c>
      <c r="C96" s="36">
        <v>61.710000000000008</v>
      </c>
      <c r="D96" s="10"/>
    </row>
    <row r="97" spans="1:4" s="7" customFormat="1" x14ac:dyDescent="0.25">
      <c r="A97" s="8" t="s">
        <v>36</v>
      </c>
      <c r="C97" s="36"/>
      <c r="D97" s="10">
        <v>61.710000000000008</v>
      </c>
    </row>
    <row r="98" spans="1:4" s="7" customFormat="1" ht="15" x14ac:dyDescent="0.25">
      <c r="A98" s="22" t="s">
        <v>50</v>
      </c>
      <c r="B98" s="22"/>
      <c r="C98" s="27"/>
      <c r="D98" s="27">
        <f>SUM(D99:D108)</f>
        <v>2165</v>
      </c>
    </row>
    <row r="99" spans="1:4" s="7" customFormat="1" x14ac:dyDescent="0.25">
      <c r="A99" s="8" t="s">
        <v>0</v>
      </c>
      <c r="C99" s="9">
        <v>843</v>
      </c>
      <c r="D99" s="8"/>
    </row>
    <row r="100" spans="1:4" s="7" customFormat="1" x14ac:dyDescent="0.25">
      <c r="A100" s="8" t="s">
        <v>35</v>
      </c>
      <c r="C100" s="9"/>
      <c r="D100" s="8">
        <v>259</v>
      </c>
    </row>
    <row r="101" spans="1:4" s="7" customFormat="1" x14ac:dyDescent="0.25">
      <c r="A101" s="8" t="s">
        <v>36</v>
      </c>
      <c r="C101" s="9"/>
      <c r="D101" s="8">
        <v>584</v>
      </c>
    </row>
    <row r="102" spans="1:4" s="7" customFormat="1" x14ac:dyDescent="0.25">
      <c r="A102" s="8" t="s">
        <v>1</v>
      </c>
      <c r="C102" s="9">
        <v>1116</v>
      </c>
      <c r="D102" s="8"/>
    </row>
    <row r="103" spans="1:4" s="7" customFormat="1" x14ac:dyDescent="0.25">
      <c r="A103" s="8" t="s">
        <v>35</v>
      </c>
      <c r="C103" s="9"/>
      <c r="D103" s="8">
        <v>32</v>
      </c>
    </row>
    <row r="104" spans="1:4" s="7" customFormat="1" x14ac:dyDescent="0.25">
      <c r="A104" s="8" t="s">
        <v>36</v>
      </c>
      <c r="C104" s="9"/>
      <c r="D104" s="8">
        <v>1084</v>
      </c>
    </row>
    <row r="105" spans="1:4" s="7" customFormat="1" x14ac:dyDescent="0.25">
      <c r="A105" s="8" t="s">
        <v>2</v>
      </c>
      <c r="C105" s="9">
        <v>187</v>
      </c>
      <c r="D105" s="8"/>
    </row>
    <row r="106" spans="1:4" s="7" customFormat="1" x14ac:dyDescent="0.25">
      <c r="A106" s="8" t="s">
        <v>36</v>
      </c>
      <c r="C106" s="9"/>
      <c r="D106" s="8">
        <v>187</v>
      </c>
    </row>
    <row r="107" spans="1:4" s="7" customFormat="1" x14ac:dyDescent="0.25">
      <c r="A107" s="8" t="s">
        <v>3</v>
      </c>
      <c r="C107" s="9">
        <v>19</v>
      </c>
      <c r="D107" s="8"/>
    </row>
    <row r="108" spans="1:4" s="7" customFormat="1" x14ac:dyDescent="0.25">
      <c r="A108" s="8" t="s">
        <v>36</v>
      </c>
      <c r="C108" s="9"/>
      <c r="D108" s="8">
        <v>19</v>
      </c>
    </row>
    <row r="109" spans="1:4" s="7" customFormat="1" x14ac:dyDescent="0.25">
      <c r="A109" s="23" t="s">
        <v>49</v>
      </c>
      <c r="B109" s="23"/>
      <c r="C109" s="28"/>
      <c r="D109" s="32">
        <v>2713</v>
      </c>
    </row>
    <row r="110" spans="1:4" s="7" customFormat="1" x14ac:dyDescent="0.25">
      <c r="A110" s="8" t="s">
        <v>0</v>
      </c>
      <c r="C110" s="9">
        <v>1279</v>
      </c>
      <c r="D110" s="8"/>
    </row>
    <row r="111" spans="1:4" s="7" customFormat="1" x14ac:dyDescent="0.25">
      <c r="A111" s="8" t="s">
        <v>35</v>
      </c>
      <c r="C111" s="9"/>
      <c r="D111" s="8">
        <v>504</v>
      </c>
    </row>
    <row r="112" spans="1:4" s="7" customFormat="1" x14ac:dyDescent="0.25">
      <c r="A112" s="8" t="s">
        <v>36</v>
      </c>
      <c r="C112" s="9"/>
      <c r="D112" s="8">
        <v>775</v>
      </c>
    </row>
    <row r="113" spans="1:4" s="7" customFormat="1" x14ac:dyDescent="0.25">
      <c r="A113" s="8" t="s">
        <v>1</v>
      </c>
      <c r="C113" s="9">
        <v>1276</v>
      </c>
      <c r="D113" s="8"/>
    </row>
    <row r="114" spans="1:4" s="7" customFormat="1" x14ac:dyDescent="0.25">
      <c r="A114" s="8" t="s">
        <v>35</v>
      </c>
      <c r="C114" s="9"/>
      <c r="D114" s="8">
        <v>55</v>
      </c>
    </row>
    <row r="115" spans="1:4" s="7" customFormat="1" x14ac:dyDescent="0.25">
      <c r="A115" s="8" t="s">
        <v>36</v>
      </c>
      <c r="C115" s="9"/>
      <c r="D115" s="8">
        <v>1221</v>
      </c>
    </row>
    <row r="116" spans="1:4" s="7" customFormat="1" x14ac:dyDescent="0.25">
      <c r="A116" s="8" t="s">
        <v>2</v>
      </c>
      <c r="C116" s="9">
        <v>138</v>
      </c>
      <c r="D116" s="8"/>
    </row>
    <row r="117" spans="1:4" s="7" customFormat="1" x14ac:dyDescent="0.25">
      <c r="A117" s="8" t="s">
        <v>36</v>
      </c>
      <c r="C117" s="9"/>
      <c r="D117" s="8">
        <v>138</v>
      </c>
    </row>
    <row r="118" spans="1:4" s="7" customFormat="1" x14ac:dyDescent="0.25">
      <c r="A118" s="8" t="s">
        <v>3</v>
      </c>
      <c r="C118" s="9">
        <v>20</v>
      </c>
      <c r="D118" s="8"/>
    </row>
    <row r="119" spans="1:4" s="7" customFormat="1" x14ac:dyDescent="0.25">
      <c r="A119" s="8" t="s">
        <v>36</v>
      </c>
      <c r="C119" s="9"/>
      <c r="D119" s="8">
        <v>20</v>
      </c>
    </row>
    <row r="120" spans="1:4" s="7" customFormat="1" ht="15" x14ac:dyDescent="0.25">
      <c r="A120" s="22" t="s">
        <v>48</v>
      </c>
      <c r="B120" s="22"/>
      <c r="C120" s="27"/>
      <c r="D120" s="27">
        <f>SUM(D121:D128)</f>
        <v>1330</v>
      </c>
    </row>
    <row r="121" spans="1:4" s="7" customFormat="1" x14ac:dyDescent="0.25">
      <c r="A121" s="8" t="s">
        <v>0</v>
      </c>
      <c r="C121" s="11">
        <v>316</v>
      </c>
      <c r="D121" s="8"/>
    </row>
    <row r="122" spans="1:4" s="7" customFormat="1" x14ac:dyDescent="0.25">
      <c r="A122" s="8" t="s">
        <v>35</v>
      </c>
      <c r="C122" s="9"/>
      <c r="D122" s="8">
        <v>267</v>
      </c>
    </row>
    <row r="123" spans="1:4" s="7" customFormat="1" x14ac:dyDescent="0.25">
      <c r="A123" s="8" t="s">
        <v>36</v>
      </c>
      <c r="C123" s="9"/>
      <c r="D123" s="8">
        <v>49</v>
      </c>
    </row>
    <row r="124" spans="1:4" s="7" customFormat="1" x14ac:dyDescent="0.25">
      <c r="A124" s="8" t="s">
        <v>1</v>
      </c>
      <c r="C124" s="11">
        <v>915</v>
      </c>
      <c r="D124" s="8"/>
    </row>
    <row r="125" spans="1:4" s="7" customFormat="1" x14ac:dyDescent="0.25">
      <c r="A125" s="8" t="s">
        <v>35</v>
      </c>
      <c r="C125" s="9"/>
      <c r="D125" s="8">
        <v>410</v>
      </c>
    </row>
    <row r="126" spans="1:4" s="7" customFormat="1" x14ac:dyDescent="0.25">
      <c r="A126" s="8" t="s">
        <v>36</v>
      </c>
      <c r="C126" s="9"/>
      <c r="D126" s="8">
        <v>505</v>
      </c>
    </row>
    <row r="127" spans="1:4" s="7" customFormat="1" x14ac:dyDescent="0.25">
      <c r="A127" s="8" t="s">
        <v>2</v>
      </c>
      <c r="C127" s="11">
        <v>99</v>
      </c>
      <c r="D127" s="8"/>
    </row>
    <row r="128" spans="1:4" s="7" customFormat="1" x14ac:dyDescent="0.25">
      <c r="A128" s="8" t="s">
        <v>36</v>
      </c>
      <c r="C128" s="9"/>
      <c r="D128" s="8">
        <v>99</v>
      </c>
    </row>
    <row r="129" spans="1:4" s="7" customFormat="1" x14ac:dyDescent="0.25">
      <c r="A129" s="23" t="s">
        <v>47</v>
      </c>
      <c r="B129" s="23"/>
      <c r="C129" s="28"/>
      <c r="D129" s="23">
        <v>698</v>
      </c>
    </row>
    <row r="130" spans="1:4" s="7" customFormat="1" x14ac:dyDescent="0.25">
      <c r="A130" s="8" t="s">
        <v>0</v>
      </c>
      <c r="C130" s="9">
        <v>188</v>
      </c>
      <c r="D130" s="8"/>
    </row>
    <row r="131" spans="1:4" s="7" customFormat="1" x14ac:dyDescent="0.25">
      <c r="A131" s="8" t="s">
        <v>35</v>
      </c>
      <c r="C131" s="9"/>
      <c r="D131" s="8">
        <v>142</v>
      </c>
    </row>
    <row r="132" spans="1:4" s="7" customFormat="1" x14ac:dyDescent="0.25">
      <c r="A132" s="8" t="s">
        <v>36</v>
      </c>
      <c r="C132" s="9"/>
      <c r="D132" s="8">
        <v>46</v>
      </c>
    </row>
    <row r="133" spans="1:4" s="7" customFormat="1" x14ac:dyDescent="0.25">
      <c r="A133" s="8" t="s">
        <v>1</v>
      </c>
      <c r="C133" s="9">
        <v>490</v>
      </c>
      <c r="D133" s="8"/>
    </row>
    <row r="134" spans="1:4" s="7" customFormat="1" x14ac:dyDescent="0.25">
      <c r="A134" s="8" t="s">
        <v>35</v>
      </c>
      <c r="C134" s="9"/>
      <c r="D134" s="8">
        <v>230</v>
      </c>
    </row>
    <row r="135" spans="1:4" s="7" customFormat="1" x14ac:dyDescent="0.25">
      <c r="A135" s="8" t="s">
        <v>36</v>
      </c>
      <c r="C135" s="9"/>
      <c r="D135" s="8">
        <v>260</v>
      </c>
    </row>
    <row r="136" spans="1:4" s="7" customFormat="1" x14ac:dyDescent="0.25">
      <c r="A136" s="8" t="s">
        <v>2</v>
      </c>
      <c r="C136" s="9">
        <v>20</v>
      </c>
      <c r="D136" s="8"/>
    </row>
    <row r="137" spans="1:4" s="7" customFormat="1" x14ac:dyDescent="0.25">
      <c r="A137" s="8" t="s">
        <v>36</v>
      </c>
      <c r="C137" s="9"/>
      <c r="D137" s="8">
        <v>20</v>
      </c>
    </row>
    <row r="138" spans="1:4" s="7" customFormat="1" x14ac:dyDescent="0.25">
      <c r="A138" s="23" t="s">
        <v>41</v>
      </c>
      <c r="B138" s="23"/>
      <c r="C138" s="28"/>
      <c r="D138" s="35">
        <f>SUM(C139:C142:C145:C148)</f>
        <v>4597.1000000000004</v>
      </c>
    </row>
    <row r="139" spans="1:4" s="7" customFormat="1" x14ac:dyDescent="0.25">
      <c r="A139" s="8" t="s">
        <v>0</v>
      </c>
      <c r="C139" s="34">
        <v>1898.96</v>
      </c>
      <c r="D139" s="21"/>
    </row>
    <row r="140" spans="1:4" s="7" customFormat="1" x14ac:dyDescent="0.25">
      <c r="A140" s="8" t="s">
        <v>42</v>
      </c>
      <c r="C140" s="34"/>
      <c r="D140" s="21">
        <v>1491.72</v>
      </c>
    </row>
    <row r="141" spans="1:4" s="7" customFormat="1" x14ac:dyDescent="0.25">
      <c r="A141" s="8" t="s">
        <v>36</v>
      </c>
      <c r="C141" s="34"/>
      <c r="D141" s="21">
        <v>407.24</v>
      </c>
    </row>
    <row r="142" spans="1:4" s="7" customFormat="1" x14ac:dyDescent="0.25">
      <c r="A142" s="8" t="s">
        <v>1</v>
      </c>
      <c r="C142" s="34">
        <v>2370.0300000000002</v>
      </c>
      <c r="D142" s="21"/>
    </row>
    <row r="143" spans="1:4" s="7" customFormat="1" x14ac:dyDescent="0.25">
      <c r="A143" s="8" t="s">
        <v>35</v>
      </c>
      <c r="C143" s="34"/>
      <c r="D143" s="21">
        <v>2320.66</v>
      </c>
    </row>
    <row r="144" spans="1:4" s="7" customFormat="1" x14ac:dyDescent="0.25">
      <c r="A144" s="8" t="s">
        <v>36</v>
      </c>
      <c r="C144" s="34"/>
      <c r="D144" s="21">
        <v>49.37</v>
      </c>
    </row>
    <row r="145" spans="1:4" s="7" customFormat="1" x14ac:dyDescent="0.25">
      <c r="A145" s="8" t="s">
        <v>2</v>
      </c>
      <c r="C145" s="34">
        <v>316.77</v>
      </c>
      <c r="D145" s="21"/>
    </row>
    <row r="146" spans="1:4" s="7" customFormat="1" x14ac:dyDescent="0.25">
      <c r="A146" s="8" t="s">
        <v>42</v>
      </c>
      <c r="C146" s="34"/>
      <c r="D146" s="21">
        <v>2.14</v>
      </c>
    </row>
    <row r="147" spans="1:4" s="7" customFormat="1" x14ac:dyDescent="0.25">
      <c r="A147" s="8" t="s">
        <v>36</v>
      </c>
      <c r="C147" s="34"/>
      <c r="D147" s="21">
        <v>314.63</v>
      </c>
    </row>
    <row r="148" spans="1:4" s="7" customFormat="1" x14ac:dyDescent="0.25">
      <c r="A148" s="8" t="s">
        <v>3</v>
      </c>
      <c r="C148" s="34">
        <v>11.34</v>
      </c>
      <c r="D148" s="21"/>
    </row>
    <row r="149" spans="1:4" s="7" customFormat="1" x14ac:dyDescent="0.25">
      <c r="A149" s="8" t="s">
        <v>36</v>
      </c>
      <c r="C149" s="34"/>
      <c r="D149" s="21">
        <v>11.34</v>
      </c>
    </row>
    <row r="150" spans="1:4" s="7" customFormat="1" ht="15" x14ac:dyDescent="0.25">
      <c r="A150" s="22" t="s">
        <v>25</v>
      </c>
      <c r="B150" s="22"/>
      <c r="C150" s="27"/>
      <c r="D150" s="27">
        <f>SUM(D151:D159)</f>
        <v>2167</v>
      </c>
    </row>
    <row r="151" spans="1:4" s="7" customFormat="1" x14ac:dyDescent="0.25">
      <c r="A151" s="8" t="s">
        <v>0</v>
      </c>
      <c r="C151" s="11">
        <f>SUM(D152:D153)</f>
        <v>802</v>
      </c>
      <c r="D151" s="8"/>
    </row>
    <row r="152" spans="1:4" s="7" customFormat="1" x14ac:dyDescent="0.25">
      <c r="A152" s="8" t="s">
        <v>35</v>
      </c>
      <c r="C152" s="9"/>
      <c r="D152" s="8">
        <v>453</v>
      </c>
    </row>
    <row r="153" spans="1:4" s="7" customFormat="1" x14ac:dyDescent="0.25">
      <c r="A153" s="8" t="s">
        <v>36</v>
      </c>
      <c r="C153" s="9"/>
      <c r="D153" s="8">
        <v>349</v>
      </c>
    </row>
    <row r="154" spans="1:4" s="7" customFormat="1" x14ac:dyDescent="0.25">
      <c r="A154" s="8" t="s">
        <v>1</v>
      </c>
      <c r="C154" s="11">
        <f>SUM(D155:D155)</f>
        <v>976</v>
      </c>
      <c r="D154" s="8"/>
    </row>
    <row r="155" spans="1:4" s="7" customFormat="1" x14ac:dyDescent="0.25">
      <c r="A155" s="8" t="s">
        <v>35</v>
      </c>
      <c r="C155" s="9"/>
      <c r="D155" s="8">
        <v>976</v>
      </c>
    </row>
    <row r="156" spans="1:4" s="7" customFormat="1" x14ac:dyDescent="0.25">
      <c r="A156" s="8" t="s">
        <v>2</v>
      </c>
      <c r="C156" s="11">
        <f>SUM(D157:D157)</f>
        <v>369</v>
      </c>
      <c r="D156" s="8"/>
    </row>
    <row r="157" spans="1:4" s="7" customFormat="1" x14ac:dyDescent="0.25">
      <c r="A157" s="8" t="s">
        <v>36</v>
      </c>
      <c r="C157" s="9"/>
      <c r="D157" s="8">
        <v>369</v>
      </c>
    </row>
    <row r="158" spans="1:4" s="7" customFormat="1" x14ac:dyDescent="0.25">
      <c r="A158" s="8" t="s">
        <v>3</v>
      </c>
      <c r="C158" s="11">
        <f>SUM(D159:D159)</f>
        <v>20</v>
      </c>
      <c r="D158" s="8"/>
    </row>
    <row r="159" spans="1:4" s="7" customFormat="1" x14ac:dyDescent="0.25">
      <c r="A159" s="8" t="s">
        <v>36</v>
      </c>
      <c r="C159" s="9"/>
      <c r="D159" s="8">
        <v>20</v>
      </c>
    </row>
    <row r="160" spans="1:4" s="7" customFormat="1" ht="15" x14ac:dyDescent="0.25">
      <c r="A160" s="22" t="s">
        <v>26</v>
      </c>
      <c r="B160" s="22"/>
      <c r="C160" s="27"/>
      <c r="D160" s="27">
        <f>SUM(D161:D170)</f>
        <v>1264</v>
      </c>
    </row>
    <row r="161" spans="1:4" s="7" customFormat="1" x14ac:dyDescent="0.25">
      <c r="A161" s="8" t="s">
        <v>0</v>
      </c>
      <c r="C161" s="11">
        <f>SUM(D162:D163)</f>
        <v>519</v>
      </c>
      <c r="D161" s="8"/>
    </row>
    <row r="162" spans="1:4" s="7" customFormat="1" x14ac:dyDescent="0.25">
      <c r="A162" s="8" t="s">
        <v>35</v>
      </c>
      <c r="C162" s="9"/>
      <c r="D162" s="8">
        <v>333</v>
      </c>
    </row>
    <row r="163" spans="1:4" s="7" customFormat="1" x14ac:dyDescent="0.25">
      <c r="A163" s="8" t="s">
        <v>36</v>
      </c>
      <c r="C163" s="9"/>
      <c r="D163" s="8">
        <v>186</v>
      </c>
    </row>
    <row r="164" spans="1:4" s="7" customFormat="1" x14ac:dyDescent="0.25">
      <c r="A164" s="8" t="s">
        <v>1</v>
      </c>
      <c r="C164" s="11">
        <f>SUM(D165:D166)</f>
        <v>649</v>
      </c>
      <c r="D164" s="8"/>
    </row>
    <row r="165" spans="1:4" s="7" customFormat="1" x14ac:dyDescent="0.25">
      <c r="A165" s="8" t="s">
        <v>35</v>
      </c>
      <c r="C165" s="9"/>
      <c r="D165" s="8">
        <v>110</v>
      </c>
    </row>
    <row r="166" spans="1:4" s="7" customFormat="1" x14ac:dyDescent="0.25">
      <c r="A166" s="8" t="s">
        <v>36</v>
      </c>
      <c r="C166" s="9"/>
      <c r="D166" s="8">
        <v>539</v>
      </c>
    </row>
    <row r="167" spans="1:4" s="7" customFormat="1" x14ac:dyDescent="0.25">
      <c r="A167" s="8" t="s">
        <v>2</v>
      </c>
      <c r="C167" s="11">
        <f>SUM(D168:D168)</f>
        <v>86</v>
      </c>
      <c r="D167" s="8"/>
    </row>
    <row r="168" spans="1:4" s="7" customFormat="1" x14ac:dyDescent="0.25">
      <c r="A168" s="8" t="s">
        <v>36</v>
      </c>
      <c r="C168" s="9"/>
      <c r="D168" s="8">
        <v>86</v>
      </c>
    </row>
    <row r="169" spans="1:4" s="7" customFormat="1" x14ac:dyDescent="0.25">
      <c r="A169" s="8" t="s">
        <v>3</v>
      </c>
      <c r="C169" s="11">
        <f>SUM(D170:D170)</f>
        <v>10</v>
      </c>
      <c r="D169" s="8"/>
    </row>
    <row r="170" spans="1:4" s="7" customFormat="1" x14ac:dyDescent="0.25">
      <c r="A170" s="8" t="s">
        <v>36</v>
      </c>
      <c r="C170" s="9"/>
      <c r="D170" s="8">
        <v>10</v>
      </c>
    </row>
    <row r="171" spans="1:4" s="7" customFormat="1" ht="15" x14ac:dyDescent="0.25">
      <c r="A171" s="22" t="s">
        <v>27</v>
      </c>
      <c r="B171" s="22"/>
      <c r="C171" s="27"/>
      <c r="D171" s="27">
        <f>SUM(D172:D175)</f>
        <v>11</v>
      </c>
    </row>
    <row r="172" spans="1:4" s="7" customFormat="1" x14ac:dyDescent="0.25">
      <c r="A172" s="8" t="s">
        <v>0</v>
      </c>
      <c r="C172" s="11">
        <f>SUM(D173:D173)</f>
        <v>4</v>
      </c>
      <c r="D172" s="8"/>
    </row>
    <row r="173" spans="1:4" s="7" customFormat="1" x14ac:dyDescent="0.25">
      <c r="A173" s="8" t="s">
        <v>36</v>
      </c>
      <c r="C173" s="9"/>
      <c r="D173" s="8">
        <v>4</v>
      </c>
    </row>
    <row r="174" spans="1:4" s="7" customFormat="1" x14ac:dyDescent="0.25">
      <c r="A174" s="8" t="s">
        <v>2</v>
      </c>
      <c r="C174" s="11">
        <f>SUM(D175:D175)</f>
        <v>7</v>
      </c>
      <c r="D174" s="8"/>
    </row>
    <row r="175" spans="1:4" s="7" customFormat="1" x14ac:dyDescent="0.25">
      <c r="A175" s="8" t="s">
        <v>36</v>
      </c>
      <c r="C175" s="9"/>
      <c r="D175" s="8">
        <v>7</v>
      </c>
    </row>
    <row r="176" spans="1:4" s="7" customFormat="1" ht="15" x14ac:dyDescent="0.25">
      <c r="A176" s="22" t="s">
        <v>43</v>
      </c>
      <c r="B176" s="22"/>
      <c r="C176" s="33"/>
      <c r="D176" s="23">
        <v>13</v>
      </c>
    </row>
    <row r="177" spans="1:4" s="7" customFormat="1" x14ac:dyDescent="0.25">
      <c r="A177" s="8" t="s">
        <v>2</v>
      </c>
      <c r="C177" s="9">
        <v>13</v>
      </c>
      <c r="D177" s="8"/>
    </row>
    <row r="178" spans="1:4" s="7" customFormat="1" x14ac:dyDescent="0.25">
      <c r="A178" s="8" t="s">
        <v>36</v>
      </c>
      <c r="C178" s="9"/>
      <c r="D178" s="8">
        <v>13</v>
      </c>
    </row>
    <row r="179" spans="1:4" s="7" customFormat="1" ht="15" x14ac:dyDescent="0.25">
      <c r="A179" s="22" t="s">
        <v>28</v>
      </c>
      <c r="B179" s="22"/>
      <c r="C179" s="27"/>
      <c r="D179" s="27">
        <f>SUM(D180:D181)</f>
        <v>11</v>
      </c>
    </row>
    <row r="180" spans="1:4" s="7" customFormat="1" x14ac:dyDescent="0.25">
      <c r="A180" s="8" t="s">
        <v>9</v>
      </c>
      <c r="C180" s="11">
        <f>SUM(D181:D181)</f>
        <v>11</v>
      </c>
      <c r="D180" s="8"/>
    </row>
    <row r="181" spans="1:4" s="7" customFormat="1" x14ac:dyDescent="0.25">
      <c r="A181" s="8" t="s">
        <v>36</v>
      </c>
      <c r="C181" s="9"/>
      <c r="D181" s="8">
        <v>11</v>
      </c>
    </row>
    <row r="182" spans="1:4" s="7" customFormat="1" ht="15" x14ac:dyDescent="0.25">
      <c r="A182" s="22" t="s">
        <v>29</v>
      </c>
      <c r="B182" s="22"/>
      <c r="C182" s="27"/>
      <c r="D182" s="27">
        <f>SUM(D183:D188)</f>
        <v>53</v>
      </c>
    </row>
    <row r="183" spans="1:4" s="7" customFormat="1" x14ac:dyDescent="0.25">
      <c r="A183" s="8" t="s">
        <v>0</v>
      </c>
      <c r="C183" s="11">
        <f>SUM(D184:D184)</f>
        <v>17</v>
      </c>
      <c r="D183" s="8"/>
    </row>
    <row r="184" spans="1:4" s="7" customFormat="1" x14ac:dyDescent="0.25">
      <c r="A184" s="8" t="s">
        <v>36</v>
      </c>
      <c r="C184" s="9"/>
      <c r="D184" s="8">
        <v>17</v>
      </c>
    </row>
    <row r="185" spans="1:4" s="7" customFormat="1" x14ac:dyDescent="0.25">
      <c r="A185" s="8" t="s">
        <v>1</v>
      </c>
      <c r="C185" s="11">
        <v>28</v>
      </c>
      <c r="D185" s="8"/>
    </row>
    <row r="186" spans="1:4" s="7" customFormat="1" x14ac:dyDescent="0.25">
      <c r="A186" s="8" t="s">
        <v>36</v>
      </c>
      <c r="C186" s="9"/>
      <c r="D186" s="8">
        <v>28</v>
      </c>
    </row>
    <row r="187" spans="1:4" s="7" customFormat="1" x14ac:dyDescent="0.25">
      <c r="A187" s="8" t="s">
        <v>2</v>
      </c>
      <c r="C187" s="11">
        <f>SUM(D188:D188)</f>
        <v>8</v>
      </c>
      <c r="D187" s="8"/>
    </row>
    <row r="188" spans="1:4" s="7" customFormat="1" x14ac:dyDescent="0.25">
      <c r="A188" s="8" t="s">
        <v>36</v>
      </c>
      <c r="C188" s="9"/>
      <c r="D188" s="8">
        <v>8</v>
      </c>
    </row>
    <row r="189" spans="1:4" s="7" customFormat="1" ht="15" x14ac:dyDescent="0.25">
      <c r="A189" s="22" t="s">
        <v>30</v>
      </c>
      <c r="B189" s="22"/>
      <c r="C189" s="27"/>
      <c r="D189" s="27">
        <f>SUM(D190:D193)</f>
        <v>32</v>
      </c>
    </row>
    <row r="190" spans="1:4" s="7" customFormat="1" x14ac:dyDescent="0.25">
      <c r="A190" s="8" t="s">
        <v>0</v>
      </c>
      <c r="C190" s="11">
        <f>SUM(D191:D191)</f>
        <v>13</v>
      </c>
      <c r="D190" s="8"/>
    </row>
    <row r="191" spans="1:4" s="7" customFormat="1" x14ac:dyDescent="0.25">
      <c r="A191" s="8" t="s">
        <v>36</v>
      </c>
      <c r="C191" s="9"/>
      <c r="D191" s="8">
        <v>13</v>
      </c>
    </row>
    <row r="192" spans="1:4" s="7" customFormat="1" x14ac:dyDescent="0.25">
      <c r="A192" s="8" t="s">
        <v>9</v>
      </c>
      <c r="C192" s="11">
        <f>SUM(D193:D193)</f>
        <v>19</v>
      </c>
      <c r="D192" s="8"/>
    </row>
    <row r="193" spans="1:4" s="7" customFormat="1" x14ac:dyDescent="0.25">
      <c r="A193" s="8" t="s">
        <v>36</v>
      </c>
      <c r="C193" s="9"/>
      <c r="D193" s="8">
        <v>19</v>
      </c>
    </row>
    <row r="194" spans="1:4" s="7" customFormat="1" ht="15" x14ac:dyDescent="0.25">
      <c r="A194" s="22" t="s">
        <v>31</v>
      </c>
      <c r="B194" s="22"/>
      <c r="C194" s="27"/>
      <c r="D194" s="27">
        <f>SUM(D195:D202)</f>
        <v>374</v>
      </c>
    </row>
    <row r="195" spans="1:4" s="7" customFormat="1" x14ac:dyDescent="0.25">
      <c r="A195" s="8" t="s">
        <v>0</v>
      </c>
      <c r="C195" s="11">
        <f>SUM(D196:D197)</f>
        <v>159</v>
      </c>
      <c r="D195" s="8"/>
    </row>
    <row r="196" spans="1:4" s="7" customFormat="1" x14ac:dyDescent="0.25">
      <c r="A196" s="8" t="s">
        <v>35</v>
      </c>
      <c r="C196" s="9"/>
      <c r="D196" s="8">
        <v>39</v>
      </c>
    </row>
    <row r="197" spans="1:4" s="7" customFormat="1" x14ac:dyDescent="0.25">
      <c r="A197" s="8" t="s">
        <v>36</v>
      </c>
      <c r="C197" s="9"/>
      <c r="D197" s="8">
        <v>120</v>
      </c>
    </row>
    <row r="198" spans="1:4" s="7" customFormat="1" x14ac:dyDescent="0.25">
      <c r="A198" s="8" t="s">
        <v>1</v>
      </c>
      <c r="C198" s="11">
        <f>SUM(D199:D200)</f>
        <v>197</v>
      </c>
      <c r="D198" s="8"/>
    </row>
    <row r="199" spans="1:4" s="7" customFormat="1" x14ac:dyDescent="0.25">
      <c r="A199" s="8" t="s">
        <v>35</v>
      </c>
      <c r="C199" s="9"/>
      <c r="D199" s="8">
        <v>194</v>
      </c>
    </row>
    <row r="200" spans="1:4" s="7" customFormat="1" x14ac:dyDescent="0.25">
      <c r="A200" s="8" t="s">
        <v>36</v>
      </c>
      <c r="C200" s="9"/>
      <c r="D200" s="8">
        <v>3</v>
      </c>
    </row>
    <row r="201" spans="1:4" s="7" customFormat="1" x14ac:dyDescent="0.25">
      <c r="A201" s="8" t="s">
        <v>2</v>
      </c>
      <c r="C201" s="11">
        <f>SUM(D202:D202)</f>
        <v>18</v>
      </c>
      <c r="D201" s="8"/>
    </row>
    <row r="202" spans="1:4" s="7" customFormat="1" x14ac:dyDescent="0.25">
      <c r="A202" s="8" t="s">
        <v>36</v>
      </c>
      <c r="C202" s="9"/>
      <c r="D202" s="8">
        <v>18</v>
      </c>
    </row>
    <row r="203" spans="1:4" s="7" customFormat="1" ht="15" x14ac:dyDescent="0.25">
      <c r="A203" s="22" t="s">
        <v>32</v>
      </c>
      <c r="B203" s="22"/>
      <c r="C203" s="27"/>
      <c r="D203" s="27">
        <f>SUM(D204:D205)</f>
        <v>24</v>
      </c>
    </row>
    <row r="204" spans="1:4" s="7" customFormat="1" x14ac:dyDescent="0.25">
      <c r="A204" s="8" t="s">
        <v>9</v>
      </c>
      <c r="C204" s="11">
        <f>SUM(D205:D205)</f>
        <v>24</v>
      </c>
      <c r="D204" s="8"/>
    </row>
    <row r="205" spans="1:4" s="7" customFormat="1" x14ac:dyDescent="0.25">
      <c r="A205" s="8" t="s">
        <v>36</v>
      </c>
      <c r="C205" s="9"/>
      <c r="D205" s="8">
        <v>24</v>
      </c>
    </row>
    <row r="206" spans="1:4" s="13" customFormat="1" ht="15" x14ac:dyDescent="0.25">
      <c r="A206" s="29" t="s">
        <v>33</v>
      </c>
      <c r="B206" s="30"/>
      <c r="C206" s="31"/>
      <c r="D206" s="31">
        <f>SUM(D207:D209:D212)</f>
        <v>96</v>
      </c>
    </row>
    <row r="207" spans="1:4" s="13" customFormat="1" ht="14.25" x14ac:dyDescent="0.25">
      <c r="A207" s="43" t="s">
        <v>0</v>
      </c>
      <c r="B207" s="42"/>
      <c r="C207" s="44">
        <v>10</v>
      </c>
      <c r="D207" s="45"/>
    </row>
    <row r="208" spans="1:4" s="13" customFormat="1" ht="14.25" x14ac:dyDescent="0.25">
      <c r="A208" s="43" t="s">
        <v>36</v>
      </c>
      <c r="B208" s="42"/>
      <c r="C208" s="45"/>
      <c r="D208" s="45">
        <v>10</v>
      </c>
    </row>
    <row r="209" spans="1:4" s="7" customFormat="1" x14ac:dyDescent="0.25">
      <c r="A209" s="8" t="s">
        <v>1</v>
      </c>
      <c r="C209" s="11">
        <f>SUM(D210:D210)</f>
        <v>85</v>
      </c>
      <c r="D209" s="8"/>
    </row>
    <row r="210" spans="1:4" s="7" customFormat="1" x14ac:dyDescent="0.25">
      <c r="A210" s="8" t="s">
        <v>36</v>
      </c>
      <c r="C210" s="9"/>
      <c r="D210" s="8">
        <v>85</v>
      </c>
    </row>
    <row r="211" spans="1:4" s="7" customFormat="1" x14ac:dyDescent="0.25">
      <c r="A211" s="8" t="s">
        <v>2</v>
      </c>
      <c r="C211" s="11">
        <f>SUM(D212:D212)</f>
        <v>1</v>
      </c>
      <c r="D211" s="8"/>
    </row>
    <row r="212" spans="1:4" s="7" customFormat="1" x14ac:dyDescent="0.25">
      <c r="A212" s="8" t="s">
        <v>36</v>
      </c>
      <c r="C212" s="9"/>
      <c r="D212" s="8">
        <v>1</v>
      </c>
    </row>
    <row r="213" spans="1:4" s="7" customFormat="1" ht="15" x14ac:dyDescent="0.25">
      <c r="A213" s="22" t="s">
        <v>46</v>
      </c>
      <c r="B213" s="22"/>
      <c r="C213" s="33"/>
      <c r="D213" s="22">
        <v>1376</v>
      </c>
    </row>
    <row r="214" spans="1:4" s="7" customFormat="1" x14ac:dyDescent="0.25">
      <c r="A214" s="8" t="s">
        <v>0</v>
      </c>
      <c r="C214" s="9">
        <v>663</v>
      </c>
      <c r="D214" s="8"/>
    </row>
    <row r="215" spans="1:4" s="7" customFormat="1" x14ac:dyDescent="0.25">
      <c r="A215" s="8" t="s">
        <v>35</v>
      </c>
      <c r="C215" s="9"/>
      <c r="D215" s="8">
        <v>215</v>
      </c>
    </row>
    <row r="216" spans="1:4" s="7" customFormat="1" x14ac:dyDescent="0.25">
      <c r="A216" s="8" t="s">
        <v>36</v>
      </c>
      <c r="C216" s="9"/>
      <c r="D216" s="8">
        <v>448</v>
      </c>
    </row>
    <row r="217" spans="1:4" s="7" customFormat="1" x14ac:dyDescent="0.25">
      <c r="A217" s="8" t="s">
        <v>1</v>
      </c>
      <c r="C217" s="9">
        <v>348</v>
      </c>
      <c r="D217" s="8"/>
    </row>
    <row r="218" spans="1:4" s="7" customFormat="1" x14ac:dyDescent="0.25">
      <c r="A218" s="8" t="s">
        <v>35</v>
      </c>
      <c r="C218" s="9"/>
      <c r="D218" s="8">
        <v>326</v>
      </c>
    </row>
    <row r="219" spans="1:4" s="7" customFormat="1" x14ac:dyDescent="0.25">
      <c r="A219" s="8" t="s">
        <v>36</v>
      </c>
      <c r="C219" s="9"/>
      <c r="D219" s="8">
        <v>22</v>
      </c>
    </row>
    <row r="220" spans="1:4" s="7" customFormat="1" x14ac:dyDescent="0.25">
      <c r="A220" s="8" t="s">
        <v>2</v>
      </c>
      <c r="C220" s="9">
        <v>365</v>
      </c>
      <c r="D220" s="8"/>
    </row>
    <row r="221" spans="1:4" s="7" customFormat="1" x14ac:dyDescent="0.25">
      <c r="A221" s="8" t="s">
        <v>36</v>
      </c>
      <c r="C221" s="9"/>
      <c r="D221" s="8">
        <v>365</v>
      </c>
    </row>
    <row r="222" spans="1:4" s="7" customFormat="1" ht="15" x14ac:dyDescent="0.25">
      <c r="A222" s="22" t="s">
        <v>34</v>
      </c>
      <c r="B222" s="22"/>
      <c r="C222" s="27"/>
      <c r="D222" s="27">
        <f>SUM(D223:D230)</f>
        <v>453</v>
      </c>
    </row>
    <row r="223" spans="1:4" s="7" customFormat="1" x14ac:dyDescent="0.25">
      <c r="A223" s="8" t="s">
        <v>0</v>
      </c>
      <c r="C223" s="11">
        <f>SUM(D224:D225)</f>
        <v>158</v>
      </c>
      <c r="D223" s="8"/>
    </row>
    <row r="224" spans="1:4" s="7" customFormat="1" x14ac:dyDescent="0.25">
      <c r="A224" s="8" t="s">
        <v>35</v>
      </c>
      <c r="C224" s="9"/>
      <c r="D224" s="8">
        <v>129</v>
      </c>
    </row>
    <row r="225" spans="1:7" s="7" customFormat="1" x14ac:dyDescent="0.25">
      <c r="A225" s="8" t="s">
        <v>36</v>
      </c>
      <c r="C225" s="9"/>
      <c r="D225" s="8">
        <v>29</v>
      </c>
    </row>
    <row r="226" spans="1:7" s="7" customFormat="1" x14ac:dyDescent="0.25">
      <c r="A226" s="8" t="s">
        <v>1</v>
      </c>
      <c r="C226" s="11">
        <f>SUM(D227:D228)</f>
        <v>268</v>
      </c>
      <c r="D226" s="8"/>
    </row>
    <row r="227" spans="1:7" s="7" customFormat="1" x14ac:dyDescent="0.25">
      <c r="A227" s="8" t="s">
        <v>35</v>
      </c>
      <c r="C227" s="9"/>
      <c r="D227" s="8">
        <v>190</v>
      </c>
    </row>
    <row r="228" spans="1:7" s="7" customFormat="1" x14ac:dyDescent="0.25">
      <c r="A228" s="8" t="s">
        <v>36</v>
      </c>
      <c r="C228" s="9"/>
      <c r="D228" s="8">
        <v>78</v>
      </c>
    </row>
    <row r="229" spans="1:7" s="7" customFormat="1" x14ac:dyDescent="0.25">
      <c r="A229" s="8" t="s">
        <v>2</v>
      </c>
      <c r="C229" s="11">
        <f>SUM(D230:D230)</f>
        <v>27</v>
      </c>
      <c r="D229" s="8"/>
    </row>
    <row r="230" spans="1:7" s="7" customFormat="1" x14ac:dyDescent="0.25">
      <c r="A230" s="8" t="s">
        <v>36</v>
      </c>
      <c r="C230" s="9"/>
      <c r="D230" s="8">
        <v>27</v>
      </c>
    </row>
    <row r="231" spans="1:7" s="7" customFormat="1" ht="15" x14ac:dyDescent="0.25">
      <c r="A231" s="22" t="s">
        <v>39</v>
      </c>
      <c r="B231" s="22"/>
      <c r="C231" s="27"/>
      <c r="D231" s="27">
        <f>SUM(D232:D242)</f>
        <v>19493</v>
      </c>
    </row>
    <row r="232" spans="1:7" s="7" customFormat="1" ht="15" x14ac:dyDescent="0.25">
      <c r="A232" s="14" t="s">
        <v>4</v>
      </c>
      <c r="B232" s="15"/>
      <c r="C232" s="16"/>
      <c r="D232" s="41">
        <v>4897</v>
      </c>
      <c r="G232" s="17"/>
    </row>
    <row r="233" spans="1:7" s="7" customFormat="1" ht="15" x14ac:dyDescent="0.25">
      <c r="A233" s="14" t="s">
        <v>10</v>
      </c>
      <c r="B233" s="15"/>
      <c r="C233" s="16"/>
      <c r="D233" s="16">
        <v>11302</v>
      </c>
      <c r="G233" s="17"/>
    </row>
    <row r="234" spans="1:7" s="7" customFormat="1" ht="15" x14ac:dyDescent="0.25">
      <c r="A234" s="14" t="s">
        <v>5</v>
      </c>
      <c r="B234" s="15"/>
      <c r="C234" s="16"/>
      <c r="D234" s="16">
        <v>1097</v>
      </c>
    </row>
    <row r="235" spans="1:7" s="7" customFormat="1" ht="15" x14ac:dyDescent="0.25">
      <c r="A235" s="14" t="s">
        <v>8</v>
      </c>
      <c r="B235" s="15"/>
      <c r="C235" s="16"/>
      <c r="D235" s="16">
        <v>66</v>
      </c>
      <c r="G235" s="17"/>
    </row>
    <row r="236" spans="1:7" s="7" customFormat="1" ht="15" x14ac:dyDescent="0.25">
      <c r="A236" s="14" t="s">
        <v>11</v>
      </c>
      <c r="B236" s="15"/>
      <c r="C236" s="16"/>
      <c r="D236" s="16">
        <v>332</v>
      </c>
      <c r="G236" s="17"/>
    </row>
    <row r="237" spans="1:7" s="7" customFormat="1" ht="15" x14ac:dyDescent="0.25">
      <c r="A237" s="14" t="s">
        <v>6</v>
      </c>
      <c r="B237" s="15"/>
      <c r="C237" s="16"/>
      <c r="D237" s="16">
        <v>240</v>
      </c>
      <c r="G237" s="17"/>
    </row>
    <row r="238" spans="1:7" s="7" customFormat="1" ht="15" x14ac:dyDescent="0.25">
      <c r="A238" s="14" t="s">
        <v>45</v>
      </c>
      <c r="B238" s="15"/>
      <c r="C238" s="16"/>
      <c r="D238" s="16">
        <v>669</v>
      </c>
      <c r="G238" s="17"/>
    </row>
    <row r="239" spans="1:7" s="7" customFormat="1" ht="15" x14ac:dyDescent="0.25">
      <c r="A239" s="14" t="s">
        <v>12</v>
      </c>
      <c r="B239" s="15"/>
      <c r="C239" s="16"/>
      <c r="D239" s="16">
        <v>605</v>
      </c>
      <c r="G239" s="17"/>
    </row>
    <row r="240" spans="1:7" s="7" customFormat="1" ht="15" x14ac:dyDescent="0.25">
      <c r="A240" s="14" t="s">
        <v>13</v>
      </c>
      <c r="B240" s="15"/>
      <c r="C240" s="16"/>
      <c r="D240" s="16">
        <v>149</v>
      </c>
      <c r="G240" s="17"/>
    </row>
    <row r="241" spans="1:7" s="7" customFormat="1" ht="15" x14ac:dyDescent="0.25">
      <c r="A241" s="14" t="s">
        <v>14</v>
      </c>
      <c r="B241" s="15"/>
      <c r="C241" s="16"/>
      <c r="D241" s="16">
        <v>11</v>
      </c>
      <c r="G241" s="17"/>
    </row>
    <row r="242" spans="1:7" s="7" customFormat="1" ht="15" x14ac:dyDescent="0.25">
      <c r="A242" s="14" t="s">
        <v>7</v>
      </c>
      <c r="B242" s="15"/>
      <c r="D242" s="16">
        <v>125</v>
      </c>
    </row>
    <row r="243" spans="1:7" s="7" customFormat="1" ht="15" x14ac:dyDescent="0.25">
      <c r="A243" s="18" t="s">
        <v>40</v>
      </c>
      <c r="B243" s="18"/>
      <c r="C243" s="19"/>
      <c r="D243" s="20">
        <f>SUM(D5,D14,D23,D33,D44,D51,D54,D63,D72,D81,D90,D98,D109,D120,D129,D138,D150,D160,D171,D176,D179,D182,D189,D194,D203,D206,D213,D222,D231)</f>
        <v>54960.81</v>
      </c>
      <c r="G243" s="17"/>
    </row>
  </sheetData>
  <mergeCells count="2">
    <mergeCell ref="C3:D3"/>
    <mergeCell ref="A1:F1"/>
  </mergeCells>
  <pageMargins left="0.70866141732283472" right="0.70866141732283472" top="0.55118110236220474" bottom="0.55118110236220474" header="0.31496062992125984" footer="0.31496062992125984"/>
  <pageSetup paperSize="9" fitToHeight="0" orientation="portrait" verticalDpi="300" r:id="rId1"/>
  <headerFooter>
    <oddHeader>&amp;L&amp;D&amp;CDPFG&amp;R&amp;P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prest. régulières</vt:lpstr>
      <vt:lpstr>'DPGF prest. régulières'!Impression_des_titres</vt:lpstr>
    </vt:vector>
  </TitlesOfParts>
  <Company>SENAT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sbonnet</dc:creator>
  <cp:lastModifiedBy>Symphore BOUAKA</cp:lastModifiedBy>
  <cp:lastPrinted>2021-05-12T16:21:28Z</cp:lastPrinted>
  <dcterms:created xsi:type="dcterms:W3CDTF">2013-06-28T15:17:44Z</dcterms:created>
  <dcterms:modified xsi:type="dcterms:W3CDTF">2025-07-28T14:25:54Z</dcterms:modified>
</cp:coreProperties>
</file>